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'Foaie1'!$A$1:$T$40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<sst xmlns="http://schemas.openxmlformats.org/spreadsheetml/2006/main" count="98" uniqueCount="78">
  <si>
    <t>NR. CONTR</t>
  </si>
  <si>
    <t>IX/4</t>
  </si>
  <si>
    <t>IX/9</t>
  </si>
  <si>
    <t>IX/10</t>
  </si>
  <si>
    <t>IX/17</t>
  </si>
  <si>
    <t>IX/18</t>
  </si>
  <si>
    <t>IX/20</t>
  </si>
  <si>
    <t>CABINET FIZIOTERAPIE SI RECUPERARE ELMAR</t>
  </si>
  <si>
    <t xml:space="preserve">CENTRUL MEDICAL DR JUPANEANT SRL </t>
  </si>
  <si>
    <t>II/177</t>
  </si>
  <si>
    <t>TOTAL ACUPUNCTURA</t>
  </si>
  <si>
    <t>TOTAL RECUPERARE</t>
  </si>
  <si>
    <t>FURNIZORI DE SERVICII MEDICALE CU COMPETENTA IN ACUPUNCTURA</t>
  </si>
  <si>
    <t>IX/2</t>
  </si>
  <si>
    <t>IX/3</t>
  </si>
  <si>
    <t>IX/5</t>
  </si>
  <si>
    <t>IX/11</t>
  </si>
  <si>
    <t>IX/26</t>
  </si>
  <si>
    <t>IX/27</t>
  </si>
  <si>
    <t>SC CENTRUL MEDICAL ORTHOPEDICS SRL</t>
  </si>
  <si>
    <t>IX/8</t>
  </si>
  <si>
    <t>IX/12</t>
  </si>
  <si>
    <t>IX/13</t>
  </si>
  <si>
    <t>IX/16</t>
  </si>
  <si>
    <t>IX/21</t>
  </si>
  <si>
    <t>SC INTERACT MED SRL</t>
  </si>
  <si>
    <t>IX/6</t>
  </si>
  <si>
    <t>IX/14</t>
  </si>
  <si>
    <t>IX/22</t>
  </si>
  <si>
    <t>CABINET PHYSIODINAMIC FIZIOTERAPIE SI RECUPERARE MEDICALA</t>
  </si>
  <si>
    <t>IX/23</t>
  </si>
  <si>
    <t>SC CENTRUL DE SANATATE SOPHIA SRL</t>
  </si>
  <si>
    <t>SC POLICLINICA SANITAS SRL</t>
  </si>
  <si>
    <t>TOTAL GENERAL</t>
  </si>
  <si>
    <t>IX/19</t>
  </si>
  <si>
    <t>IX/24</t>
  </si>
  <si>
    <t>IX/25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</si>
  <si>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</si>
  <si>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</si>
  <si>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</si>
  <si>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</si>
  <si>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</si>
  <si>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</si>
  <si>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</si>
  <si>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</si>
  <si>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</si>
  <si>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</si>
  <si>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</si>
  <si>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</si>
  <si>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</si>
  <si>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</si>
  <si>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</si>
  <si>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</si>
  <si>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</si>
  <si>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</si>
  <si>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</si>
  <si>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</si>
  <si>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</si>
  <si>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>VAL CONTR MAI 2022</t>
  </si>
  <si>
    <t>VALOARE CONTR NOV 2022</t>
  </si>
  <si>
    <t>VALOARE CONTR DEC 2022</t>
  </si>
  <si>
    <t>VALOARE CONTR OCT 2022</t>
  </si>
  <si>
    <t>TOTAL VALOARE CONTR TRIM IV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</si>
  <si>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</si>
  <si>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</si>
  <si>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</si>
  <si>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</si>
  <si>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</si>
  <si>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</si>
  <si>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</si>
  <si>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</si>
  <si>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</si>
  <si>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</si>
  <si>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</si>
  <si>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</si>
  <si>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</si>
  <si>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</si>
  <si>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18.10.2022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</si>
</sst>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1" max="1" width="5.57421875" style="13" customWidth="1"/>
    <col min="2" max="2" width="8.7109375" style="2" customWidth="1"/>
    <col min="3" max="3" width="38.00390625" style="2" customWidth="1"/>
    <col min="4" max="4" width="11.00390625" style="2" customWidth="1"/>
    <col min="5" max="5" width="11.421875" style="2" customWidth="1"/>
    <col min="6" max="6" width="11.57421875" style="2" customWidth="1"/>
    <col min="7" max="7" width="11.8515625" style="2" customWidth="1"/>
    <col min="8" max="8" width="11.7109375" style="2" customWidth="1"/>
    <col min="9" max="9" width="11.8515625" style="2" customWidth="1"/>
    <col min="10" max="11" width="11.57421875" style="2" customWidth="1"/>
    <col min="12" max="12" width="11.28125" style="2" customWidth="1"/>
    <col min="13" max="13" width="12.00390625" style="2" customWidth="1"/>
    <col min="14" max="14" width="11.28125" style="2" customWidth="1"/>
    <col min="15" max="15" width="12.140625" style="2" customWidth="1"/>
    <col min="16" max="16" width="11.28125" style="2" customWidth="1"/>
    <col min="17" max="18" width="11.140625" style="2" customWidth="1"/>
    <col min="19" max="19" width="12.00390625" style="2" customWidth="1"/>
    <col min="20" max="20" width="14.7109375" style="2" customWidth="1"/>
    <col min="21" max="16384" width="9.140625" style="2" customWidth="1"/>
  </cols>
  <sheetData>
    <row r="1" ht="12.75">
      <c r="I1" s="35"/>
    </row>
    <row r="2" spans="1:7" ht="12.75">
      <c r="A2" s="7"/>
      <c r="E2" s="10"/>
      <c r="F2" s="10"/>
      <c r="G2" s="10" t="s">
        <v>77</v>
      </c>
    </row>
    <row r="3" spans="1:7" ht="12.75">
      <c r="A3" s="7"/>
      <c r="E3" s="10"/>
      <c r="F3" s="10"/>
      <c r="G3" s="10" t="s">
        <v>75</v>
      </c>
    </row>
    <row r="4" spans="1:7" ht="12.75">
      <c r="A4" s="8"/>
      <c r="E4" s="10"/>
      <c r="F4" s="10"/>
      <c r="G4" s="10" t="s">
        <v>76</v>
      </c>
    </row>
    <row r="5" ht="12.75">
      <c r="C5" s="17"/>
    </row>
    <row r="6" spans="1:3" ht="12.75">
      <c r="A6" s="1" t="s">
        <v>57</v>
      </c>
      <c r="C6" s="22"/>
    </row>
    <row r="7" spans="1:20" ht="56.25" customHeight="1">
      <c r="A7" s="14" t="s">
        <v>48</v>
      </c>
      <c r="B7" s="19" t="s">
        <v>0</v>
      </c>
      <c r="C7" s="19" t="s">
        <v>49</v>
      </c>
      <c r="D7" s="31" t="s">
        <v>63</v>
      </c>
      <c r="E7" s="31" t="s">
        <v>64</v>
      </c>
      <c r="F7" s="31" t="s">
        <v>65</v>
      </c>
      <c r="G7" s="32" t="s">
        <v>66</v>
      </c>
      <c r="H7" s="23" t="s">
        <v>67</v>
      </c>
      <c r="I7" s="32" t="s">
        <v>58</v>
      </c>
      <c r="J7" s="32" t="s">
        <v>68</v>
      </c>
      <c r="K7" s="32" t="s">
        <v>69</v>
      </c>
      <c r="L7" s="32" t="s">
        <v>70</v>
      </c>
      <c r="M7" s="32" t="s">
        <v>71</v>
      </c>
      <c r="N7" s="32" t="s">
        <v>72</v>
      </c>
      <c r="O7" s="32" t="s">
        <v>73</v>
      </c>
      <c r="P7" s="32" t="s">
        <v>61</v>
      </c>
      <c r="Q7" s="32" t="s">
        <v>59</v>
      </c>
      <c r="R7" s="32" t="s">
        <v>60</v>
      </c>
      <c r="S7" s="32" t="s">
        <v>62</v>
      </c>
      <c r="T7" s="32" t="s">
        <v>74</v>
      </c>
    </row>
    <row r="8" spans="1:20" s="1" customFormat="1" ht="24" customHeight="1">
      <c r="A8" s="14">
        <v>1</v>
      </c>
      <c r="B8" s="19" t="s">
        <v>13</v>
      </c>
      <c r="C8" s="30" t="s">
        <v>38</v>
      </c>
      <c r="D8" s="18">
        <v>19051</v>
      </c>
      <c r="E8" s="18">
        <v>19018</v>
      </c>
      <c r="F8" s="18">
        <v>20662</v>
      </c>
      <c r="G8" s="18">
        <v>58731</v>
      </c>
      <c r="H8" s="18">
        <v>19236</v>
      </c>
      <c r="I8" s="18">
        <v>19110</v>
      </c>
      <c r="J8" s="18">
        <v>18126.5</v>
      </c>
      <c r="K8" s="18">
        <v>56472.5</v>
      </c>
      <c r="L8" s="18">
        <v>18567.5</v>
      </c>
      <c r="M8" s="18">
        <v>18203.5</v>
      </c>
      <c r="N8" s="18">
        <v>19019</v>
      </c>
      <c r="O8" s="18">
        <v>55790</v>
      </c>
      <c r="P8" s="18">
        <v>18928</v>
      </c>
      <c r="Q8" s="18">
        <v>18928</v>
      </c>
      <c r="R8" s="18">
        <v>11550</v>
      </c>
      <c r="S8" s="18">
        <v>49406</v>
      </c>
      <c r="T8" s="18">
        <f aca="true" t="shared" si="0" ref="T8:T31">G8+K8+O8+S8</f>
        <v>220399.5</v>
      </c>
    </row>
    <row r="9" spans="1:20" s="1" customFormat="1" ht="25.5" customHeight="1">
      <c r="A9" s="14">
        <v>2</v>
      </c>
      <c r="B9" s="19" t="s">
        <v>14</v>
      </c>
      <c r="C9" s="19" t="s">
        <v>31</v>
      </c>
      <c r="D9" s="18">
        <v>6530</v>
      </c>
      <c r="E9" s="18">
        <v>8144</v>
      </c>
      <c r="F9" s="18">
        <v>9312</v>
      </c>
      <c r="G9" s="18">
        <v>23986</v>
      </c>
      <c r="H9" s="18">
        <v>6972</v>
      </c>
      <c r="I9" s="18">
        <v>6384</v>
      </c>
      <c r="J9" s="18">
        <v>6244</v>
      </c>
      <c r="K9" s="18">
        <v>19600</v>
      </c>
      <c r="L9" s="18">
        <v>7756</v>
      </c>
      <c r="M9" s="18">
        <v>6412</v>
      </c>
      <c r="N9" s="18">
        <v>7448</v>
      </c>
      <c r="O9" s="18">
        <v>21616</v>
      </c>
      <c r="P9" s="18">
        <v>8428</v>
      </c>
      <c r="Q9" s="18">
        <v>8428</v>
      </c>
      <c r="R9" s="18">
        <v>5180</v>
      </c>
      <c r="S9" s="18">
        <v>22036</v>
      </c>
      <c r="T9" s="18">
        <f t="shared" si="0"/>
        <v>87238</v>
      </c>
    </row>
    <row r="10" spans="1:20" s="1" customFormat="1" ht="27" customHeight="1">
      <c r="A10" s="14">
        <v>3</v>
      </c>
      <c r="B10" s="19" t="s">
        <v>1</v>
      </c>
      <c r="C10" s="19" t="s">
        <v>29</v>
      </c>
      <c r="D10" s="18">
        <v>13002</v>
      </c>
      <c r="E10" s="18">
        <v>13036</v>
      </c>
      <c r="F10" s="18">
        <v>14112</v>
      </c>
      <c r="G10" s="18">
        <v>40150</v>
      </c>
      <c r="H10" s="18">
        <v>11872</v>
      </c>
      <c r="I10" s="18">
        <v>11564</v>
      </c>
      <c r="J10" s="18">
        <v>11242</v>
      </c>
      <c r="K10" s="18">
        <v>34678</v>
      </c>
      <c r="L10" s="18">
        <v>11844</v>
      </c>
      <c r="M10" s="18">
        <v>11256</v>
      </c>
      <c r="N10" s="18">
        <v>11228</v>
      </c>
      <c r="O10" s="18">
        <v>34328</v>
      </c>
      <c r="P10" s="18">
        <v>13048</v>
      </c>
      <c r="Q10" s="18">
        <v>12194</v>
      </c>
      <c r="R10" s="18">
        <v>7490</v>
      </c>
      <c r="S10" s="18">
        <v>32732</v>
      </c>
      <c r="T10" s="18">
        <f t="shared" si="0"/>
        <v>141888</v>
      </c>
    </row>
    <row r="11" spans="1:20" s="1" customFormat="1" ht="20.25" customHeight="1">
      <c r="A11" s="14">
        <v>4</v>
      </c>
      <c r="B11" s="19" t="s">
        <v>15</v>
      </c>
      <c r="C11" s="19" t="s">
        <v>55</v>
      </c>
      <c r="D11" s="18">
        <v>5652</v>
      </c>
      <c r="E11" s="18">
        <v>5610</v>
      </c>
      <c r="F11" s="18">
        <v>6120</v>
      </c>
      <c r="G11" s="18">
        <v>17382</v>
      </c>
      <c r="H11" s="18">
        <v>5460</v>
      </c>
      <c r="I11" s="18">
        <v>5600</v>
      </c>
      <c r="J11" s="18">
        <v>5432</v>
      </c>
      <c r="K11" s="18">
        <v>16492</v>
      </c>
      <c r="L11" s="18">
        <v>5502</v>
      </c>
      <c r="M11" s="18">
        <v>5558</v>
      </c>
      <c r="N11" s="18">
        <v>5530</v>
      </c>
      <c r="O11" s="18">
        <v>16590</v>
      </c>
      <c r="P11" s="18">
        <v>6384</v>
      </c>
      <c r="Q11" s="18">
        <v>5992</v>
      </c>
      <c r="R11" s="18">
        <v>3682</v>
      </c>
      <c r="S11" s="18">
        <v>16058</v>
      </c>
      <c r="T11" s="18">
        <f t="shared" si="0"/>
        <v>66522</v>
      </c>
    </row>
    <row r="12" spans="1:20" s="1" customFormat="1" ht="21" customHeight="1">
      <c r="A12" s="14">
        <v>5</v>
      </c>
      <c r="B12" s="19" t="s">
        <v>26</v>
      </c>
      <c r="C12" s="30" t="s">
        <v>25</v>
      </c>
      <c r="D12" s="18">
        <v>12454</v>
      </c>
      <c r="E12" s="18">
        <v>13506</v>
      </c>
      <c r="F12" s="18">
        <v>13776</v>
      </c>
      <c r="G12" s="18">
        <v>39736</v>
      </c>
      <c r="H12" s="18">
        <v>9870</v>
      </c>
      <c r="I12" s="18">
        <v>12222</v>
      </c>
      <c r="J12" s="18">
        <v>9093</v>
      </c>
      <c r="K12" s="18">
        <v>31185</v>
      </c>
      <c r="L12" s="18">
        <v>9135</v>
      </c>
      <c r="M12" s="18">
        <v>8715</v>
      </c>
      <c r="N12" s="18">
        <v>9114</v>
      </c>
      <c r="O12" s="18">
        <v>26964</v>
      </c>
      <c r="P12" s="18">
        <v>8708</v>
      </c>
      <c r="Q12" s="18">
        <v>8708</v>
      </c>
      <c r="R12" s="18">
        <v>5278</v>
      </c>
      <c r="S12" s="18">
        <v>22694</v>
      </c>
      <c r="T12" s="18">
        <f t="shared" si="0"/>
        <v>120579</v>
      </c>
    </row>
    <row r="13" spans="1:20" s="1" customFormat="1" ht="27" customHeight="1">
      <c r="A13" s="14">
        <v>6</v>
      </c>
      <c r="B13" s="19" t="s">
        <v>20</v>
      </c>
      <c r="C13" s="19" t="s">
        <v>44</v>
      </c>
      <c r="D13" s="18">
        <v>13056</v>
      </c>
      <c r="E13" s="18">
        <v>13073</v>
      </c>
      <c r="F13" s="18">
        <v>14163</v>
      </c>
      <c r="G13" s="18">
        <v>40292</v>
      </c>
      <c r="H13" s="18">
        <v>13128.5</v>
      </c>
      <c r="I13" s="18">
        <v>14626.5</v>
      </c>
      <c r="J13" s="18">
        <v>14280</v>
      </c>
      <c r="K13" s="18">
        <v>42035</v>
      </c>
      <c r="L13" s="18">
        <v>14910</v>
      </c>
      <c r="M13" s="18">
        <v>14238</v>
      </c>
      <c r="N13" s="18">
        <v>14238</v>
      </c>
      <c r="O13" s="18">
        <v>43386</v>
      </c>
      <c r="P13" s="18">
        <v>16422</v>
      </c>
      <c r="Q13" s="18">
        <v>15442</v>
      </c>
      <c r="R13" s="18">
        <v>9492</v>
      </c>
      <c r="S13" s="18">
        <v>41356</v>
      </c>
      <c r="T13" s="18">
        <f t="shared" si="0"/>
        <v>167069</v>
      </c>
    </row>
    <row r="14" spans="1:20" s="1" customFormat="1" ht="33.75" customHeight="1">
      <c r="A14" s="14">
        <v>7</v>
      </c>
      <c r="B14" s="19" t="s">
        <v>2</v>
      </c>
      <c r="C14" s="30" t="s">
        <v>7</v>
      </c>
      <c r="D14" s="18">
        <v>9225</v>
      </c>
      <c r="E14" s="18">
        <v>9229.5</v>
      </c>
      <c r="F14" s="18">
        <v>10131</v>
      </c>
      <c r="G14" s="18">
        <v>28585.5</v>
      </c>
      <c r="H14" s="18">
        <v>9597</v>
      </c>
      <c r="I14" s="18">
        <v>8421</v>
      </c>
      <c r="J14" s="18">
        <v>9170</v>
      </c>
      <c r="K14" s="18">
        <v>27188</v>
      </c>
      <c r="L14" s="18">
        <v>9135</v>
      </c>
      <c r="M14" s="18">
        <v>8680</v>
      </c>
      <c r="N14" s="18">
        <v>8680</v>
      </c>
      <c r="O14" s="18">
        <v>26495</v>
      </c>
      <c r="P14" s="18">
        <v>8176</v>
      </c>
      <c r="Q14" s="18">
        <v>7532</v>
      </c>
      <c r="R14" s="18">
        <v>4508</v>
      </c>
      <c r="S14" s="18">
        <v>20216</v>
      </c>
      <c r="T14" s="18">
        <f t="shared" si="0"/>
        <v>102484.5</v>
      </c>
    </row>
    <row r="15" spans="1:20" s="1" customFormat="1" ht="24" customHeight="1">
      <c r="A15" s="14"/>
      <c r="B15" s="19" t="s">
        <v>3</v>
      </c>
      <c r="C15" s="19" t="s">
        <v>56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f t="shared" si="0"/>
        <v>0</v>
      </c>
    </row>
    <row r="16" spans="1:20" s="1" customFormat="1" ht="23.25" customHeight="1">
      <c r="A16" s="14">
        <v>8</v>
      </c>
      <c r="B16" s="21" t="s">
        <v>16</v>
      </c>
      <c r="C16" s="19" t="s">
        <v>37</v>
      </c>
      <c r="D16" s="18">
        <v>4362</v>
      </c>
      <c r="E16" s="18">
        <v>5274</v>
      </c>
      <c r="F16" s="18">
        <v>7626</v>
      </c>
      <c r="G16" s="18">
        <v>17262</v>
      </c>
      <c r="H16" s="18">
        <v>4746</v>
      </c>
      <c r="I16" s="18">
        <v>6972</v>
      </c>
      <c r="J16" s="18">
        <v>5418</v>
      </c>
      <c r="K16" s="18">
        <v>17136</v>
      </c>
      <c r="L16" s="18">
        <v>3318</v>
      </c>
      <c r="M16" s="18">
        <v>7602</v>
      </c>
      <c r="N16" s="18">
        <v>6678</v>
      </c>
      <c r="O16" s="18">
        <v>17598</v>
      </c>
      <c r="P16" s="18">
        <v>6384</v>
      </c>
      <c r="Q16" s="18">
        <v>6384</v>
      </c>
      <c r="R16" s="18">
        <v>3920</v>
      </c>
      <c r="S16" s="18">
        <v>16688</v>
      </c>
      <c r="T16" s="18">
        <f t="shared" si="0"/>
        <v>68684</v>
      </c>
    </row>
    <row r="17" spans="1:20" s="1" customFormat="1" ht="25.5" customHeight="1">
      <c r="A17" s="14">
        <v>9</v>
      </c>
      <c r="B17" s="19" t="s">
        <v>21</v>
      </c>
      <c r="C17" s="19" t="s">
        <v>53</v>
      </c>
      <c r="D17" s="18">
        <v>6120</v>
      </c>
      <c r="E17" s="18">
        <v>6086</v>
      </c>
      <c r="F17" s="18">
        <v>6675</v>
      </c>
      <c r="G17" s="18">
        <v>18881</v>
      </c>
      <c r="H17" s="18">
        <v>6076</v>
      </c>
      <c r="I17" s="18">
        <v>5852</v>
      </c>
      <c r="J17" s="18">
        <v>5726</v>
      </c>
      <c r="K17" s="18">
        <v>17654</v>
      </c>
      <c r="L17" s="18">
        <v>5992</v>
      </c>
      <c r="M17" s="18">
        <v>5572</v>
      </c>
      <c r="N17" s="18">
        <v>5621</v>
      </c>
      <c r="O17" s="18">
        <v>17185</v>
      </c>
      <c r="P17" s="18">
        <v>6216</v>
      </c>
      <c r="Q17" s="18">
        <v>6216</v>
      </c>
      <c r="R17" s="18">
        <v>3822</v>
      </c>
      <c r="S17" s="18">
        <v>16254</v>
      </c>
      <c r="T17" s="18">
        <f t="shared" si="0"/>
        <v>69974</v>
      </c>
    </row>
    <row r="18" spans="1:20" s="1" customFormat="1" ht="25.5" customHeight="1">
      <c r="A18" s="14">
        <v>10</v>
      </c>
      <c r="B18" s="19" t="s">
        <v>22</v>
      </c>
      <c r="C18" s="19" t="s">
        <v>43</v>
      </c>
      <c r="D18" s="18">
        <v>6588</v>
      </c>
      <c r="E18" s="18">
        <v>6600</v>
      </c>
      <c r="F18" s="18">
        <v>7110</v>
      </c>
      <c r="G18" s="18">
        <v>20298</v>
      </c>
      <c r="H18" s="18">
        <v>6552</v>
      </c>
      <c r="I18" s="18">
        <v>6594</v>
      </c>
      <c r="J18" s="18">
        <v>6594</v>
      </c>
      <c r="K18" s="18">
        <v>19740</v>
      </c>
      <c r="L18" s="18">
        <v>6909</v>
      </c>
      <c r="M18" s="18">
        <v>6594</v>
      </c>
      <c r="N18" s="18">
        <v>6594</v>
      </c>
      <c r="O18" s="18">
        <v>20097</v>
      </c>
      <c r="P18" s="18">
        <v>7616</v>
      </c>
      <c r="Q18" s="18">
        <v>7154</v>
      </c>
      <c r="R18" s="18">
        <v>4396</v>
      </c>
      <c r="S18" s="18">
        <v>19166</v>
      </c>
      <c r="T18" s="18">
        <f t="shared" si="0"/>
        <v>79301</v>
      </c>
    </row>
    <row r="19" spans="1:20" s="1" customFormat="1" ht="24.75" customHeight="1">
      <c r="A19" s="14">
        <v>11</v>
      </c>
      <c r="B19" s="19" t="s">
        <v>27</v>
      </c>
      <c r="C19" s="19" t="s">
        <v>42</v>
      </c>
      <c r="D19" s="18">
        <v>8796</v>
      </c>
      <c r="E19" s="18">
        <v>9053</v>
      </c>
      <c r="F19" s="18">
        <v>9841</v>
      </c>
      <c r="G19" s="18">
        <v>27690</v>
      </c>
      <c r="H19" s="18">
        <v>8508.5</v>
      </c>
      <c r="I19" s="18">
        <v>10066</v>
      </c>
      <c r="J19" s="18">
        <v>10612</v>
      </c>
      <c r="K19" s="18">
        <v>29186.5</v>
      </c>
      <c r="L19" s="18">
        <v>6552</v>
      </c>
      <c r="M19" s="18">
        <v>13734</v>
      </c>
      <c r="N19" s="18">
        <v>8960</v>
      </c>
      <c r="O19" s="18">
        <v>29246</v>
      </c>
      <c r="P19" s="18">
        <v>10850</v>
      </c>
      <c r="Q19" s="18">
        <v>10850</v>
      </c>
      <c r="R19" s="18">
        <v>6664</v>
      </c>
      <c r="S19" s="18">
        <v>28364</v>
      </c>
      <c r="T19" s="18">
        <f t="shared" si="0"/>
        <v>114486.5</v>
      </c>
    </row>
    <row r="20" spans="1:20" s="1" customFormat="1" ht="33.75" customHeight="1">
      <c r="A20" s="14">
        <v>12</v>
      </c>
      <c r="B20" s="19" t="s">
        <v>23</v>
      </c>
      <c r="C20" s="30" t="s">
        <v>41</v>
      </c>
      <c r="D20" s="18">
        <v>3537</v>
      </c>
      <c r="E20" s="18">
        <v>6577.5</v>
      </c>
      <c r="F20" s="18">
        <v>5560.5</v>
      </c>
      <c r="G20" s="18">
        <v>15675</v>
      </c>
      <c r="H20" s="18">
        <v>2352</v>
      </c>
      <c r="I20" s="18">
        <v>5680.5</v>
      </c>
      <c r="J20" s="18">
        <v>4242</v>
      </c>
      <c r="K20" s="18">
        <v>12274.5</v>
      </c>
      <c r="L20" s="18">
        <v>3916.5</v>
      </c>
      <c r="M20" s="18">
        <v>2877</v>
      </c>
      <c r="N20" s="18">
        <v>140</v>
      </c>
      <c r="O20" s="18">
        <v>6933.5</v>
      </c>
      <c r="P20" s="18">
        <v>4830</v>
      </c>
      <c r="Q20" s="18">
        <v>4830</v>
      </c>
      <c r="R20" s="18">
        <v>2912</v>
      </c>
      <c r="S20" s="18">
        <v>12572</v>
      </c>
      <c r="T20" s="18">
        <f t="shared" si="0"/>
        <v>47455</v>
      </c>
    </row>
    <row r="21" spans="1:20" s="1" customFormat="1" ht="33.75" customHeight="1">
      <c r="A21" s="14">
        <v>13</v>
      </c>
      <c r="B21" s="19" t="s">
        <v>4</v>
      </c>
      <c r="C21" s="19" t="s">
        <v>54</v>
      </c>
      <c r="D21" s="18">
        <v>20746.5</v>
      </c>
      <c r="E21" s="18">
        <v>20742</v>
      </c>
      <c r="F21" s="18">
        <v>22500</v>
      </c>
      <c r="G21" s="18">
        <v>63988.5</v>
      </c>
      <c r="H21" s="18">
        <v>21994</v>
      </c>
      <c r="I21" s="18">
        <v>22620.5</v>
      </c>
      <c r="J21" s="18">
        <v>22071</v>
      </c>
      <c r="K21" s="18">
        <v>66685.5</v>
      </c>
      <c r="L21" s="18">
        <v>22596</v>
      </c>
      <c r="M21" s="18">
        <v>22277.5</v>
      </c>
      <c r="N21" s="18">
        <v>22470</v>
      </c>
      <c r="O21" s="18">
        <v>67343.5</v>
      </c>
      <c r="P21" s="18">
        <v>25564</v>
      </c>
      <c r="Q21" s="18">
        <v>24010</v>
      </c>
      <c r="R21" s="18">
        <v>14728</v>
      </c>
      <c r="S21" s="18">
        <v>64302</v>
      </c>
      <c r="T21" s="18">
        <f t="shared" si="0"/>
        <v>262319.5</v>
      </c>
    </row>
    <row r="22" spans="1:20" s="1" customFormat="1" ht="25.5" customHeight="1">
      <c r="A22" s="14">
        <v>14</v>
      </c>
      <c r="B22" s="19" t="s">
        <v>5</v>
      </c>
      <c r="C22" s="19" t="s">
        <v>50</v>
      </c>
      <c r="D22" s="18">
        <v>7170</v>
      </c>
      <c r="E22" s="18">
        <v>7170</v>
      </c>
      <c r="F22" s="18">
        <v>7776</v>
      </c>
      <c r="G22" s="18">
        <v>22116</v>
      </c>
      <c r="H22" s="18">
        <v>12656</v>
      </c>
      <c r="I22" s="18">
        <v>14476</v>
      </c>
      <c r="J22" s="18">
        <v>14308</v>
      </c>
      <c r="K22" s="18">
        <v>41440</v>
      </c>
      <c r="L22" s="18">
        <v>14826</v>
      </c>
      <c r="M22" s="18">
        <v>14266</v>
      </c>
      <c r="N22" s="18">
        <v>14350</v>
      </c>
      <c r="O22" s="18">
        <v>43442</v>
      </c>
      <c r="P22" s="18">
        <v>16352</v>
      </c>
      <c r="Q22" s="18">
        <v>15512</v>
      </c>
      <c r="R22" s="18">
        <v>9534</v>
      </c>
      <c r="S22" s="18">
        <v>41398</v>
      </c>
      <c r="T22" s="18">
        <f t="shared" si="0"/>
        <v>148396</v>
      </c>
    </row>
    <row r="23" spans="1:20" s="1" customFormat="1" ht="21" customHeight="1">
      <c r="A23" s="14">
        <v>15</v>
      </c>
      <c r="B23" s="19" t="s">
        <v>34</v>
      </c>
      <c r="C23" s="19" t="s">
        <v>45</v>
      </c>
      <c r="D23" s="18">
        <v>8632</v>
      </c>
      <c r="E23" s="18">
        <v>9254</v>
      </c>
      <c r="F23" s="18">
        <v>9931</v>
      </c>
      <c r="G23" s="18">
        <v>27817</v>
      </c>
      <c r="H23" s="18">
        <v>9320.5</v>
      </c>
      <c r="I23" s="18">
        <v>11550</v>
      </c>
      <c r="J23" s="18">
        <v>11462.5</v>
      </c>
      <c r="K23" s="18">
        <v>32333</v>
      </c>
      <c r="L23" s="18">
        <v>11494</v>
      </c>
      <c r="M23" s="18">
        <v>11494</v>
      </c>
      <c r="N23" s="18">
        <v>11487</v>
      </c>
      <c r="O23" s="18">
        <v>34475</v>
      </c>
      <c r="P23" s="18">
        <v>13202</v>
      </c>
      <c r="Q23" s="18">
        <v>12460</v>
      </c>
      <c r="R23" s="18">
        <v>7658</v>
      </c>
      <c r="S23" s="18">
        <v>33320</v>
      </c>
      <c r="T23" s="18">
        <f t="shared" si="0"/>
        <v>127945</v>
      </c>
    </row>
    <row r="24" spans="1:20" s="1" customFormat="1" ht="33.75" customHeight="1">
      <c r="A24" s="14">
        <v>16</v>
      </c>
      <c r="B24" s="19" t="s">
        <v>6</v>
      </c>
      <c r="C24" s="19" t="s">
        <v>39</v>
      </c>
      <c r="D24" s="18">
        <v>5188</v>
      </c>
      <c r="E24" s="18">
        <v>5196</v>
      </c>
      <c r="F24" s="18">
        <v>5642</v>
      </c>
      <c r="G24" s="18">
        <v>16026</v>
      </c>
      <c r="H24" s="18">
        <v>5166</v>
      </c>
      <c r="I24" s="18">
        <v>4872</v>
      </c>
      <c r="J24" s="18">
        <v>5026</v>
      </c>
      <c r="K24" s="18">
        <v>15064</v>
      </c>
      <c r="L24" s="18">
        <v>5124</v>
      </c>
      <c r="M24" s="18">
        <v>4886</v>
      </c>
      <c r="N24" s="18">
        <v>4900</v>
      </c>
      <c r="O24" s="18">
        <v>14910</v>
      </c>
      <c r="P24" s="18">
        <v>5642</v>
      </c>
      <c r="Q24" s="18">
        <v>5292</v>
      </c>
      <c r="R24" s="18">
        <v>3248</v>
      </c>
      <c r="S24" s="18">
        <v>14182</v>
      </c>
      <c r="T24" s="18">
        <f t="shared" si="0"/>
        <v>60182</v>
      </c>
    </row>
    <row r="25" spans="1:20" s="1" customFormat="1" ht="23.25" customHeight="1">
      <c r="A25" s="14">
        <v>17</v>
      </c>
      <c r="B25" s="19" t="s">
        <v>24</v>
      </c>
      <c r="C25" s="19" t="s">
        <v>40</v>
      </c>
      <c r="D25" s="18">
        <v>22836</v>
      </c>
      <c r="E25" s="18">
        <v>22752</v>
      </c>
      <c r="F25" s="18">
        <v>24540</v>
      </c>
      <c r="G25" s="18">
        <v>70128</v>
      </c>
      <c r="H25" s="18">
        <v>21913.5</v>
      </c>
      <c r="I25" s="18">
        <v>22806</v>
      </c>
      <c r="J25" s="18">
        <v>22806</v>
      </c>
      <c r="K25" s="18">
        <v>67525.5</v>
      </c>
      <c r="L25" s="18">
        <v>23898</v>
      </c>
      <c r="M25" s="18">
        <v>22680</v>
      </c>
      <c r="N25" s="18">
        <v>22543.5</v>
      </c>
      <c r="O25" s="18">
        <v>69121.5</v>
      </c>
      <c r="P25" s="18">
        <v>24738</v>
      </c>
      <c r="Q25" s="18">
        <v>24738</v>
      </c>
      <c r="R25" s="18">
        <v>15204</v>
      </c>
      <c r="S25" s="18">
        <v>64680</v>
      </c>
      <c r="T25" s="18">
        <f t="shared" si="0"/>
        <v>271455</v>
      </c>
    </row>
    <row r="26" spans="1:20" s="1" customFormat="1" ht="19.5" customHeight="1">
      <c r="A26" s="14">
        <v>18</v>
      </c>
      <c r="B26" s="19" t="s">
        <v>28</v>
      </c>
      <c r="C26" s="19" t="s">
        <v>51</v>
      </c>
      <c r="D26" s="18">
        <v>12234</v>
      </c>
      <c r="E26" s="18">
        <v>12237</v>
      </c>
      <c r="F26" s="18">
        <v>13256</v>
      </c>
      <c r="G26" s="18">
        <v>37727</v>
      </c>
      <c r="H26" s="18">
        <v>12642</v>
      </c>
      <c r="I26" s="18">
        <v>11648</v>
      </c>
      <c r="J26" s="18">
        <v>11354</v>
      </c>
      <c r="K26" s="18">
        <v>35644</v>
      </c>
      <c r="L26" s="18">
        <v>11956</v>
      </c>
      <c r="M26" s="18">
        <v>11350.5</v>
      </c>
      <c r="N26" s="18">
        <v>11350.5</v>
      </c>
      <c r="O26" s="18">
        <v>34657</v>
      </c>
      <c r="P26" s="18">
        <v>13146</v>
      </c>
      <c r="Q26" s="18">
        <v>12306</v>
      </c>
      <c r="R26" s="18">
        <v>7560</v>
      </c>
      <c r="S26" s="18">
        <v>33012</v>
      </c>
      <c r="T26" s="18">
        <f t="shared" si="0"/>
        <v>141040</v>
      </c>
    </row>
    <row r="27" spans="1:20" s="1" customFormat="1" ht="18" customHeight="1">
      <c r="A27" s="14">
        <v>19</v>
      </c>
      <c r="B27" s="19" t="s">
        <v>30</v>
      </c>
      <c r="C27" s="19" t="s">
        <v>32</v>
      </c>
      <c r="D27" s="18">
        <v>6036</v>
      </c>
      <c r="E27" s="18">
        <v>6034</v>
      </c>
      <c r="F27" s="18">
        <v>6528</v>
      </c>
      <c r="G27" s="18">
        <v>18598</v>
      </c>
      <c r="H27" s="18">
        <v>6048</v>
      </c>
      <c r="I27" s="18">
        <v>6048</v>
      </c>
      <c r="J27" s="18">
        <v>5908</v>
      </c>
      <c r="K27" s="18">
        <v>18004</v>
      </c>
      <c r="L27" s="18">
        <v>6174</v>
      </c>
      <c r="M27" s="18">
        <v>5894</v>
      </c>
      <c r="N27" s="18">
        <v>5894</v>
      </c>
      <c r="O27" s="18">
        <v>17962</v>
      </c>
      <c r="P27" s="18">
        <v>6818</v>
      </c>
      <c r="Q27" s="18">
        <v>6398</v>
      </c>
      <c r="R27" s="18">
        <v>3934</v>
      </c>
      <c r="S27" s="18">
        <v>17150</v>
      </c>
      <c r="T27" s="18">
        <f t="shared" si="0"/>
        <v>71714</v>
      </c>
    </row>
    <row r="28" spans="1:20" s="1" customFormat="1" ht="21" customHeight="1">
      <c r="A28" s="14">
        <v>20</v>
      </c>
      <c r="B28" s="19" t="s">
        <v>35</v>
      </c>
      <c r="C28" s="19" t="s">
        <v>46</v>
      </c>
      <c r="D28" s="18">
        <v>10143</v>
      </c>
      <c r="E28" s="18">
        <v>10114.5</v>
      </c>
      <c r="F28" s="18">
        <v>11040</v>
      </c>
      <c r="G28" s="18">
        <v>31297.5</v>
      </c>
      <c r="H28" s="18">
        <v>9702</v>
      </c>
      <c r="I28" s="18">
        <v>9667</v>
      </c>
      <c r="J28" s="18">
        <v>9254</v>
      </c>
      <c r="K28" s="18">
        <v>28623</v>
      </c>
      <c r="L28" s="18">
        <v>9156</v>
      </c>
      <c r="M28" s="18">
        <v>9513</v>
      </c>
      <c r="N28" s="18">
        <v>9562</v>
      </c>
      <c r="O28" s="18">
        <v>28231</v>
      </c>
      <c r="P28" s="18">
        <v>10710</v>
      </c>
      <c r="Q28" s="18">
        <v>10024</v>
      </c>
      <c r="R28" s="18">
        <v>6160</v>
      </c>
      <c r="S28" s="18">
        <v>26894</v>
      </c>
      <c r="T28" s="18">
        <f t="shared" si="0"/>
        <v>115045.5</v>
      </c>
    </row>
    <row r="29" spans="1:20" s="1" customFormat="1" ht="21" customHeight="1">
      <c r="A29" s="14">
        <v>21</v>
      </c>
      <c r="B29" s="19" t="s">
        <v>36</v>
      </c>
      <c r="C29" s="19" t="s">
        <v>52</v>
      </c>
      <c r="D29" s="18">
        <v>10014</v>
      </c>
      <c r="E29" s="18">
        <v>10012</v>
      </c>
      <c r="F29" s="18">
        <v>10867</v>
      </c>
      <c r="G29" s="18">
        <v>30893</v>
      </c>
      <c r="H29" s="18">
        <v>10542</v>
      </c>
      <c r="I29" s="18">
        <v>13832</v>
      </c>
      <c r="J29" s="18">
        <v>13594</v>
      </c>
      <c r="K29" s="18">
        <v>37968</v>
      </c>
      <c r="L29" s="18">
        <v>13944</v>
      </c>
      <c r="M29" s="18">
        <v>13800.5</v>
      </c>
      <c r="N29" s="18">
        <v>13590.5</v>
      </c>
      <c r="O29" s="18">
        <v>41335</v>
      </c>
      <c r="P29" s="18">
        <v>15610</v>
      </c>
      <c r="Q29" s="18">
        <v>14742</v>
      </c>
      <c r="R29" s="18">
        <v>9058</v>
      </c>
      <c r="S29" s="18">
        <v>39410</v>
      </c>
      <c r="T29" s="18">
        <f t="shared" si="0"/>
        <v>149606</v>
      </c>
    </row>
    <row r="30" spans="1:20" s="1" customFormat="1" ht="27.75" customHeight="1">
      <c r="A30" s="14">
        <v>22</v>
      </c>
      <c r="B30" s="19" t="s">
        <v>17</v>
      </c>
      <c r="C30" s="19" t="s">
        <v>19</v>
      </c>
      <c r="D30" s="18">
        <v>8535</v>
      </c>
      <c r="E30" s="18">
        <v>8484</v>
      </c>
      <c r="F30" s="18">
        <v>9156</v>
      </c>
      <c r="G30" s="18">
        <v>26175</v>
      </c>
      <c r="H30" s="18">
        <v>8673</v>
      </c>
      <c r="I30" s="18">
        <v>9124.5</v>
      </c>
      <c r="J30" s="18">
        <v>9128</v>
      </c>
      <c r="K30" s="18">
        <v>26925.5</v>
      </c>
      <c r="L30" s="18">
        <v>9562</v>
      </c>
      <c r="M30" s="18">
        <v>9128</v>
      </c>
      <c r="N30" s="18">
        <v>9114</v>
      </c>
      <c r="O30" s="18">
        <v>27804</v>
      </c>
      <c r="P30" s="18">
        <v>10514</v>
      </c>
      <c r="Q30" s="18">
        <v>9884</v>
      </c>
      <c r="R30" s="18">
        <v>6076</v>
      </c>
      <c r="S30" s="18">
        <v>26474</v>
      </c>
      <c r="T30" s="18">
        <f t="shared" si="0"/>
        <v>107378.5</v>
      </c>
    </row>
    <row r="31" spans="1:20" s="20" customFormat="1" ht="56.25" customHeight="1">
      <c r="A31" s="26">
        <v>23</v>
      </c>
      <c r="B31" s="23" t="s">
        <v>18</v>
      </c>
      <c r="C31" s="23" t="s">
        <v>47</v>
      </c>
      <c r="D31" s="18">
        <v>4974</v>
      </c>
      <c r="E31" s="18">
        <v>31356</v>
      </c>
      <c r="F31" s="18">
        <v>27920</v>
      </c>
      <c r="G31" s="18">
        <v>64250</v>
      </c>
      <c r="H31" s="18">
        <v>20776</v>
      </c>
      <c r="I31" s="18">
        <v>20720</v>
      </c>
      <c r="J31" s="18">
        <v>20216</v>
      </c>
      <c r="K31" s="18">
        <v>61712</v>
      </c>
      <c r="L31" s="18">
        <v>20818</v>
      </c>
      <c r="M31" s="18">
        <v>20622</v>
      </c>
      <c r="N31" s="18">
        <v>20202</v>
      </c>
      <c r="O31" s="18">
        <v>61642</v>
      </c>
      <c r="P31" s="18">
        <v>23800</v>
      </c>
      <c r="Q31" s="18">
        <v>22330</v>
      </c>
      <c r="R31" s="18">
        <v>13468</v>
      </c>
      <c r="S31" s="18">
        <v>59598</v>
      </c>
      <c r="T31" s="18">
        <f t="shared" si="0"/>
        <v>247202</v>
      </c>
    </row>
    <row r="32" spans="1:20" s="1" customFormat="1" ht="24.75" customHeight="1">
      <c r="A32" s="38" t="s">
        <v>11</v>
      </c>
      <c r="B32" s="38"/>
      <c r="C32" s="38"/>
      <c r="D32" s="18">
        <f>SUM(D8:D31)</f>
        <v>224881.5</v>
      </c>
      <c r="E32" s="18">
        <f>SUM(E8:E31)</f>
        <v>258558.5</v>
      </c>
      <c r="F32" s="18">
        <f>SUM(F8:F31)</f>
        <v>274244.5</v>
      </c>
      <c r="G32" s="18">
        <f>SUM(G8:G31)</f>
        <v>757684.5</v>
      </c>
      <c r="H32" s="18">
        <f>SUM(H8:H31)</f>
        <v>243803</v>
      </c>
      <c r="I32" s="18">
        <f>SUM(I8:I31)</f>
        <v>260456</v>
      </c>
      <c r="J32" s="18">
        <f>SUM(J8:J31)</f>
        <v>251307</v>
      </c>
      <c r="K32" s="18">
        <f>SUM(K8:K31)</f>
        <v>755566</v>
      </c>
      <c r="L32" s="18">
        <f>SUM(L8:L31)</f>
        <v>253085</v>
      </c>
      <c r="M32" s="18">
        <f>SUM(M8:M31)</f>
        <v>255353</v>
      </c>
      <c r="N32" s="18">
        <f>SUM(N8:N31)</f>
        <v>248713.5</v>
      </c>
      <c r="O32" s="18">
        <f>SUM(O8:O31)</f>
        <v>757151.5</v>
      </c>
      <c r="P32" s="18">
        <f>SUM(P8:P31)</f>
        <v>282086</v>
      </c>
      <c r="Q32" s="18">
        <f>SUM(Q8:Q31)</f>
        <v>270354</v>
      </c>
      <c r="R32" s="18">
        <f>SUM(R8:R31)</f>
        <v>165522</v>
      </c>
      <c r="S32" s="18">
        <f>SUM(S8:S31)</f>
        <v>717962</v>
      </c>
      <c r="T32" s="18">
        <f>SUM(T8:T31)</f>
        <v>2988364</v>
      </c>
    </row>
    <row r="33" spans="1:19" s="1" customFormat="1" ht="18" customHeight="1">
      <c r="A33" s="3" t="s">
        <v>12</v>
      </c>
      <c r="B33" s="3"/>
      <c r="C33" s="3"/>
      <c r="D33" s="2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20" ht="52.5" customHeight="1">
      <c r="A34" s="14" t="s">
        <v>48</v>
      </c>
      <c r="B34" s="19" t="s">
        <v>0</v>
      </c>
      <c r="C34" s="19" t="s">
        <v>49</v>
      </c>
      <c r="D34" s="31" t="s">
        <v>63</v>
      </c>
      <c r="E34" s="31" t="s">
        <v>64</v>
      </c>
      <c r="F34" s="31" t="s">
        <v>65</v>
      </c>
      <c r="G34" s="32" t="s">
        <v>66</v>
      </c>
      <c r="H34" s="23" t="s">
        <v>67</v>
      </c>
      <c r="I34" s="32" t="s">
        <v>58</v>
      </c>
      <c r="J34" s="32" t="s">
        <v>68</v>
      </c>
      <c r="K34" s="32" t="s">
        <v>69</v>
      </c>
      <c r="L34" s="32" t="s">
        <v>70</v>
      </c>
      <c r="M34" s="32" t="s">
        <v>71</v>
      </c>
      <c r="N34" s="32" t="s">
        <v>72</v>
      </c>
      <c r="O34" s="32" t="s">
        <v>73</v>
      </c>
      <c r="P34" s="32" t="s">
        <v>61</v>
      </c>
      <c r="Q34" s="32" t="s">
        <v>59</v>
      </c>
      <c r="R34" s="32" t="s">
        <v>60</v>
      </c>
      <c r="S34" s="32" t="s">
        <v>62</v>
      </c>
      <c r="T34" s="32" t="s">
        <v>74</v>
      </c>
    </row>
    <row r="35" spans="1:20" s="1" customFormat="1" ht="33.75" customHeight="1">
      <c r="A35" s="15">
        <v>1</v>
      </c>
      <c r="B35" s="19" t="s">
        <v>9</v>
      </c>
      <c r="C35" s="19" t="s">
        <v>8</v>
      </c>
      <c r="D35" s="18">
        <v>23435</v>
      </c>
      <c r="E35" s="18">
        <v>26788</v>
      </c>
      <c r="F35" s="18">
        <v>35512</v>
      </c>
      <c r="G35" s="18">
        <v>85735</v>
      </c>
      <c r="H35" s="18">
        <v>23295</v>
      </c>
      <c r="I35" s="18">
        <v>34145</v>
      </c>
      <c r="J35" s="18">
        <v>29861</v>
      </c>
      <c r="K35" s="18">
        <v>87301</v>
      </c>
      <c r="L35" s="18">
        <v>17761</v>
      </c>
      <c r="M35" s="18">
        <v>21586</v>
      </c>
      <c r="N35" s="18">
        <v>35701</v>
      </c>
      <c r="O35" s="18">
        <v>75048</v>
      </c>
      <c r="P35" s="18">
        <v>44933</v>
      </c>
      <c r="Q35" s="18">
        <v>30743</v>
      </c>
      <c r="R35" s="18">
        <v>19431</v>
      </c>
      <c r="S35" s="18">
        <v>95107</v>
      </c>
      <c r="T35" s="18">
        <f>G35+K35+O35+S35</f>
        <v>343191</v>
      </c>
    </row>
    <row r="36" spans="1:20" s="9" customFormat="1" ht="20.25" customHeight="1">
      <c r="A36" s="37" t="s">
        <v>10</v>
      </c>
      <c r="B36" s="37"/>
      <c r="C36" s="37"/>
      <c r="D36" s="18">
        <f aca="true" t="shared" si="1" ref="D36:T36">SUM(D35)</f>
        <v>23435</v>
      </c>
      <c r="E36" s="18">
        <f t="shared" si="1"/>
        <v>26788</v>
      </c>
      <c r="F36" s="18">
        <f t="shared" si="1"/>
        <v>35512</v>
      </c>
      <c r="G36" s="18">
        <f t="shared" si="1"/>
        <v>85735</v>
      </c>
      <c r="H36" s="18">
        <f t="shared" si="1"/>
        <v>23295</v>
      </c>
      <c r="I36" s="18">
        <f t="shared" si="1"/>
        <v>34145</v>
      </c>
      <c r="J36" s="18">
        <f t="shared" si="1"/>
        <v>29861</v>
      </c>
      <c r="K36" s="18">
        <f t="shared" si="1"/>
        <v>87301</v>
      </c>
      <c r="L36" s="18">
        <f t="shared" si="1"/>
        <v>17761</v>
      </c>
      <c r="M36" s="18">
        <f t="shared" si="1"/>
        <v>21586</v>
      </c>
      <c r="N36" s="18">
        <f t="shared" si="1"/>
        <v>35701</v>
      </c>
      <c r="O36" s="18">
        <f t="shared" si="1"/>
        <v>75048</v>
      </c>
      <c r="P36" s="18">
        <f t="shared" si="1"/>
        <v>44933</v>
      </c>
      <c r="Q36" s="18">
        <f t="shared" si="1"/>
        <v>30743</v>
      </c>
      <c r="R36" s="18">
        <f t="shared" si="1"/>
        <v>19431</v>
      </c>
      <c r="S36" s="18">
        <f t="shared" si="1"/>
        <v>95107</v>
      </c>
      <c r="T36" s="18">
        <f t="shared" si="1"/>
        <v>343191</v>
      </c>
    </row>
    <row r="37" spans="1:19" s="4" customFormat="1" ht="15.75" customHeight="1">
      <c r="A37" s="11"/>
      <c r="B37" s="11"/>
      <c r="C37" s="1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20" s="9" customFormat="1" ht="21.75" customHeight="1">
      <c r="A38" s="36" t="s">
        <v>33</v>
      </c>
      <c r="B38" s="36"/>
      <c r="C38" s="36"/>
      <c r="D38" s="18">
        <f aca="true" t="shared" si="2" ref="D38:T38">D36+D32</f>
        <v>248316.5</v>
      </c>
      <c r="E38" s="18">
        <f t="shared" si="2"/>
        <v>285346.5</v>
      </c>
      <c r="F38" s="18">
        <f t="shared" si="2"/>
        <v>309756.5</v>
      </c>
      <c r="G38" s="18">
        <f t="shared" si="2"/>
        <v>843419.5</v>
      </c>
      <c r="H38" s="18">
        <f t="shared" si="2"/>
        <v>267098</v>
      </c>
      <c r="I38" s="18">
        <f t="shared" si="2"/>
        <v>294601</v>
      </c>
      <c r="J38" s="18">
        <f t="shared" si="2"/>
        <v>281168</v>
      </c>
      <c r="K38" s="18">
        <f t="shared" si="2"/>
        <v>842867</v>
      </c>
      <c r="L38" s="18">
        <f t="shared" si="2"/>
        <v>270846</v>
      </c>
      <c r="M38" s="18">
        <f t="shared" si="2"/>
        <v>276939</v>
      </c>
      <c r="N38" s="18">
        <f t="shared" si="2"/>
        <v>284414.5</v>
      </c>
      <c r="O38" s="18">
        <f t="shared" si="2"/>
        <v>832199.5</v>
      </c>
      <c r="P38" s="18">
        <f t="shared" si="2"/>
        <v>327019</v>
      </c>
      <c r="Q38" s="18">
        <f t="shared" si="2"/>
        <v>301097</v>
      </c>
      <c r="R38" s="18">
        <f t="shared" si="2"/>
        <v>184953</v>
      </c>
      <c r="S38" s="18">
        <f t="shared" si="2"/>
        <v>813069</v>
      </c>
      <c r="T38" s="18">
        <f t="shared" si="2"/>
        <v>3331555</v>
      </c>
    </row>
    <row r="39" spans="1:20" s="9" customFormat="1" ht="21.75" customHeight="1">
      <c r="A39" s="6"/>
      <c r="B39" s="6"/>
      <c r="C39" s="12"/>
      <c r="D39" s="24"/>
      <c r="E39" s="24"/>
      <c r="F39" s="24"/>
      <c r="G39" s="33"/>
      <c r="H39" s="24"/>
      <c r="I39" s="24"/>
      <c r="J39" s="24"/>
      <c r="K39" s="33"/>
      <c r="L39" s="33"/>
      <c r="M39" s="5"/>
      <c r="N39" s="25"/>
      <c r="O39" s="25"/>
      <c r="P39" s="24"/>
      <c r="Q39" s="33"/>
      <c r="R39" s="24"/>
      <c r="S39" s="24"/>
      <c r="T39" s="29"/>
    </row>
    <row r="40" s="9" customFormat="1" ht="15.75" customHeight="1">
      <c r="C40" s="12"/>
    </row>
    <row r="41" s="9" customFormat="1" ht="15.75" customHeight="1">
      <c r="A41" s="34"/>
    </row>
    <row r="42" s="9" customFormat="1" ht="15.75" customHeight="1">
      <c r="A42" s="34"/>
    </row>
    <row r="43" spans="1:2" ht="16.5" customHeight="1">
      <c r="A43" s="9"/>
      <c r="B43" s="11"/>
    </row>
    <row r="44" ht="18.75" customHeight="1">
      <c r="A44" s="2"/>
    </row>
    <row r="45" ht="19.5" customHeight="1">
      <c r="A45" s="2"/>
    </row>
    <row r="47" ht="12.75">
      <c r="A47" s="16"/>
    </row>
    <row r="48" ht="12.75">
      <c r="C48" s="11"/>
    </row>
  </sheetData>
  <sheetProtection/>
  <mergeCells count="3">
    <mergeCell ref="A38:C38"/>
    <mergeCell ref="A36:C36"/>
    <mergeCell ref="A32:C32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2022-10-25T07:10:46Z</cp:lastPrinted>
  <dcterms:created xsi:type="dcterms:W3CDTF">2008-04-01T13:39:35Z</dcterms:created>
  <dcterms:modified xsi:type="dcterms:W3CDTF">2022-10-25T12:55:51Z</dcterms:modified>
  <cp:category/>
  <cp:version/>
  <cp:contentType/>
  <cp:contentStatus/>
</cp:coreProperties>
</file>